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D21" i="1"/>
  <c r="G21" i="1"/>
  <c r="G19" i="1"/>
  <c r="G18" i="1"/>
  <c r="C21" i="1" l="1"/>
  <c r="B21" i="1"/>
</calcChain>
</file>

<file path=xl/sharedStrings.xml><?xml version="1.0" encoding="utf-8"?>
<sst xmlns="http://schemas.openxmlformats.org/spreadsheetml/2006/main" count="44" uniqueCount="43">
  <si>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</si>
  <si>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</si>
  <si>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</si>
  <si>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</si>
  <si>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</si>
  <si>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</si>
  <si>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</si>
  <si>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</si>
  <si>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</si>
  <si>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</si>
  <si>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</si>
  <si>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</si>
  <si>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</si>
  <si>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</si>
  <si>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</si>
  <si>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</si>
  <si>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</si>
  <si>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</si>
  <si>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</si>
  <si>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</si>
  <si>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</si>
  <si>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</si>
  <si>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</si>
  <si>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</si>
  <si>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</si>
  <si>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</si>
  <si>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</si>
  <si>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</si>
  <si>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</si>
  <si>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</si>
  <si>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</si>
  <si>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№169</t>
  </si>
  <si>
    <t>целевые</t>
  </si>
  <si>
    <t>целев 6724,75</t>
  </si>
  <si>
    <t>всего</t>
  </si>
  <si>
    <t>СПРАВКА</t>
  </si>
  <si>
    <t>средств на 01,01,2021</t>
  </si>
  <si>
    <t>Куров А. В.</t>
  </si>
  <si>
    <t>01,01,2021</t>
  </si>
  <si>
    <t>Остаток денеж. Средств на 01,01,2022</t>
  </si>
  <si>
    <t>1,01,2022</t>
  </si>
  <si>
    <t>усн6% налог с доходы</t>
  </si>
  <si>
    <t>замена замка в подвале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</si>
</sst>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M32" sqref="M32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85546875" customWidth="1"/>
    <col min="7" max="7" width="12.7109375" customWidth="1"/>
    <col min="8" max="8" width="15.140625" customWidth="1"/>
    <col min="9" max="9" width="9.140625" customWidth="1"/>
    <col min="10" max="10" width="10.140625" customWidth="1"/>
  </cols>
  <sheetData>
    <row r="1" spans="1:12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704.7</v>
      </c>
      <c r="I2" s="1" t="s">
        <v>29</v>
      </c>
      <c r="J2" s="6"/>
      <c r="K2" s="6"/>
    </row>
    <row r="3" spans="1:12" ht="15.75" x14ac:dyDescent="0.25">
      <c r="A3" s="1"/>
      <c r="B3" s="3" t="s">
        <v>1</v>
      </c>
      <c r="C3" s="3" t="s">
        <v>38</v>
      </c>
      <c r="D3" s="3"/>
      <c r="E3" s="4">
        <v>137680.39000000001</v>
      </c>
      <c r="F3" s="1" t="s">
        <v>32</v>
      </c>
      <c r="G3" s="1">
        <v>6724.75</v>
      </c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2959.74</v>
      </c>
      <c r="C7" s="1">
        <v>3455.4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2959.74</v>
      </c>
      <c r="C8" s="1">
        <v>2339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2959.74</v>
      </c>
      <c r="C9" s="1">
        <v>3363.85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2959.74</v>
      </c>
      <c r="C10" s="1">
        <v>2770.24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2959.74</v>
      </c>
      <c r="C11" s="1">
        <v>2550.38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2959.74</v>
      </c>
      <c r="C12" s="6">
        <v>2980.83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15</v>
      </c>
      <c r="B13" s="6">
        <v>2959.74</v>
      </c>
      <c r="C13" s="1">
        <v>3591.61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16</v>
      </c>
      <c r="B14" s="6">
        <v>2959.74</v>
      </c>
      <c r="C14" s="1">
        <v>2553.9</v>
      </c>
      <c r="D14" s="1"/>
      <c r="E14" s="1"/>
      <c r="F14" s="1"/>
      <c r="G14" s="1"/>
      <c r="H14" s="1"/>
      <c r="I14" s="8"/>
      <c r="J14" s="8"/>
      <c r="K14" s="6"/>
    </row>
    <row r="15" spans="1:12" ht="15.75" x14ac:dyDescent="0.25">
      <c r="A15" s="1" t="s">
        <v>17</v>
      </c>
      <c r="B15" s="6">
        <v>2959.74</v>
      </c>
      <c r="C15" s="1">
        <v>3043.32</v>
      </c>
      <c r="D15" s="1"/>
      <c r="E15" s="1"/>
      <c r="F15" s="1"/>
      <c r="G15" s="3"/>
      <c r="H15" s="1"/>
      <c r="I15" s="1"/>
      <c r="J15" s="6"/>
      <c r="K15" s="8"/>
    </row>
    <row r="16" spans="1:12" ht="15.75" x14ac:dyDescent="0.25">
      <c r="A16" s="1" t="s">
        <v>18</v>
      </c>
      <c r="B16" s="6">
        <v>2959.74</v>
      </c>
      <c r="C16" s="1">
        <v>2356.9699999999998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2959.74</v>
      </c>
      <c r="C17" s="1">
        <v>4319.08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2959.74</v>
      </c>
      <c r="C18" s="6">
        <v>2718.08</v>
      </c>
      <c r="D18" s="6">
        <v>122</v>
      </c>
      <c r="E18" s="6"/>
      <c r="F18" s="6"/>
      <c r="G18" s="4">
        <f>SUM(D18:F18)</f>
        <v>122</v>
      </c>
      <c r="H18" s="6" t="s">
        <v>42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2162.56</v>
      </c>
      <c r="G19" s="3">
        <f>SUM(F19)</f>
        <v>2162.56</v>
      </c>
      <c r="H19" s="1" t="s">
        <v>41</v>
      </c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35516.87999999999</v>
      </c>
      <c r="C21" s="4">
        <f>SUM(C7:C20)</f>
        <v>36042.660000000003</v>
      </c>
      <c r="D21" s="4">
        <f>SUM(D18:D20)</f>
        <v>122</v>
      </c>
      <c r="E21" s="4"/>
      <c r="F21" s="4">
        <f>SUM(F19:F20)</f>
        <v>2162.56</v>
      </c>
      <c r="G21" s="4">
        <f>SUM(G18:G20)</f>
        <v>2284.56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39</v>
      </c>
      <c r="B23" s="4" t="s">
        <v>36</v>
      </c>
      <c r="C23" s="4" t="s">
        <v>40</v>
      </c>
      <c r="D23" s="4"/>
      <c r="E23" s="6"/>
      <c r="F23" s="4"/>
      <c r="G23" s="4">
        <v>171438.49</v>
      </c>
      <c r="H23" s="6" t="s">
        <v>33</v>
      </c>
      <c r="I23" s="6" t="s">
        <v>34</v>
      </c>
      <c r="J23" s="6">
        <v>178163.24</v>
      </c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37</v>
      </c>
      <c r="E25" s="7"/>
      <c r="F25" s="10"/>
      <c r="G25" s="10"/>
      <c r="H25" s="10" t="s">
        <v>35</v>
      </c>
      <c r="I25" s="10"/>
      <c r="J25" s="10"/>
      <c r="K25" s="10"/>
    </row>
    <row r="26" spans="1:11" x14ac:dyDescent="0.25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 x14ac:dyDescent="0.25">
      <c r="A27" t="s">
        <v>24</v>
      </c>
      <c r="D27" t="s">
        <v>25</v>
      </c>
      <c r="F27" s="6"/>
      <c r="G27" s="6"/>
      <c r="H27" s="6"/>
      <c r="I27" s="6"/>
      <c r="J27" s="6"/>
      <c r="K27" s="6"/>
    </row>
    <row r="28" spans="1:11" x14ac:dyDescent="0.25">
      <c r="A28" t="s">
        <v>26</v>
      </c>
      <c r="D28" t="s">
        <v>27</v>
      </c>
      <c r="F28" s="6"/>
      <c r="G28" s="6"/>
      <c r="H28" s="6"/>
      <c r="I28" s="6"/>
      <c r="J28" s="6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28</v>
      </c>
      <c r="F31" s="6"/>
      <c r="G31" s="6"/>
      <c r="H31" s="6"/>
      <c r="I31" s="6"/>
      <c r="J31" s="6"/>
      <c r="K31" s="6"/>
    </row>
    <row r="32" spans="1:11" x14ac:dyDescent="0.25">
      <c r="F32" s="6"/>
      <c r="G32" s="6"/>
      <c r="H32" s="6"/>
      <c r="I32" s="6"/>
      <c r="J32" s="6"/>
      <c r="K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2021-01-15T04:05:49Z</cp:lastPrinted>
  <dcterms:created xsi:type="dcterms:W3CDTF">2018-07-09T09:15:04Z</dcterms:created>
  <dcterms:modified xsi:type="dcterms:W3CDTF">2022-02-22T06:07:00Z</dcterms:modified>
</cp:coreProperties>
</file>